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<sst xmlns="http://schemas.openxmlformats.org/spreadsheetml/2006/main" count="48" uniqueCount="26">
  <si>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</si>
  <si>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</si>
  <si>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</si>
  <si>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</si>
  <si>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</si>
  <si>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</si>
  <si>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</si>
  <si>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</si>
  <si>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</si>
  <si>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</si>
  <si>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</si>
  <si>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</si>
  <si>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</si>
  <si>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</si>
  <si>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</si>
  <si>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</si>
  <si>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</si>
  <si>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</si>
  <si>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</si>
  <si>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</si>
  <si>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</si>
  <si>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январь-июль 2021 года</t>
  </si>
  <si>
    <t xml:space="preserve"> январь-июль 2020 года</t>
  </si>
  <si>
    <t>январь-июль 2021 года</t>
  </si>
  <si>
    <t>июль 2020 года</t>
  </si>
  <si>
    <t>июль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</si>
</sst>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5" sqref="B5:B6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4"/>
      <c r="C1" s="44"/>
      <c r="D1" s="44"/>
      <c r="E1" s="44"/>
      <c r="F1" s="44"/>
      <c r="G1" s="44"/>
      <c r="H1" s="44"/>
      <c r="I1" s="44"/>
      <c r="J1" s="22"/>
    </row>
    <row r="2" spans="1:10" ht="12.75">
      <c r="A2" s="2"/>
      <c r="B2" s="45" t="s">
        <v>16</v>
      </c>
      <c r="C2" s="45"/>
      <c r="D2" s="45"/>
      <c r="E2" s="45"/>
      <c r="F2" s="45"/>
      <c r="G2" s="45"/>
      <c r="H2" s="45"/>
      <c r="I2" s="45"/>
      <c r="J2" s="23"/>
    </row>
    <row r="3" spans="1:10" ht="12.75">
      <c r="A3" s="3"/>
      <c r="B3" s="52" t="s">
        <v>21</v>
      </c>
      <c r="C3" s="52"/>
      <c r="D3" s="52"/>
      <c r="E3" s="52"/>
      <c r="F3" s="52"/>
      <c r="G3" s="52"/>
      <c r="H3" s="52"/>
      <c r="I3" s="52"/>
      <c r="J3" s="21"/>
    </row>
    <row r="4" spans="1:10" ht="12.75">
      <c r="A4" s="3"/>
      <c r="B4" s="4"/>
      <c r="C4" s="6"/>
      <c r="D4" s="7"/>
      <c r="E4" s="6"/>
      <c r="F4" s="5"/>
      <c r="G4" s="46" t="s">
        <v>11</v>
      </c>
      <c r="H4" s="46"/>
      <c r="I4" s="46"/>
      <c r="J4" s="24"/>
    </row>
    <row r="5" spans="1:15" ht="12.75" customHeight="1">
      <c r="A5" s="53" t="s">
        <v>5</v>
      </c>
      <c r="B5" s="55" t="s">
        <v>7</v>
      </c>
      <c r="C5" s="57" t="s">
        <v>15</v>
      </c>
      <c r="D5" s="47" t="s">
        <v>22</v>
      </c>
      <c r="E5" s="49" t="s">
        <v>23</v>
      </c>
      <c r="F5" s="50"/>
      <c r="G5" s="50"/>
      <c r="H5" s="50"/>
      <c r="I5" s="51"/>
      <c r="J5" s="47" t="s">
        <v>24</v>
      </c>
      <c r="K5" s="49" t="s">
        <v>25</v>
      </c>
      <c r="L5" s="50"/>
      <c r="M5" s="50"/>
      <c r="N5" s="50"/>
      <c r="O5" s="51"/>
    </row>
    <row r="6" spans="1:15" ht="48">
      <c r="A6" s="54"/>
      <c r="B6" s="56"/>
      <c r="C6" s="58"/>
      <c r="D6" s="48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8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5">
        <v>1579880.5</v>
      </c>
      <c r="E7" s="36">
        <v>1706582.8</v>
      </c>
      <c r="F7" s="26">
        <v>1725101.3</v>
      </c>
      <c r="G7" s="26">
        <f aca="true" t="shared" si="0" ref="G7:G12">F7/E7*100</f>
        <v>101.08512168293271</v>
      </c>
      <c r="H7" s="26">
        <f aca="true" t="shared" si="1" ref="H7:H13">F7/D7*100</f>
        <v>109.1918850824477</v>
      </c>
      <c r="I7" s="32" t="s">
        <v>10</v>
      </c>
      <c r="J7" s="35">
        <v>304329.3</v>
      </c>
      <c r="K7" s="36">
        <v>317626.6</v>
      </c>
      <c r="L7" s="26">
        <v>329000.7</v>
      </c>
      <c r="M7" s="27">
        <f aca="true" t="shared" si="2" ref="M7:M12">L7/K7*100</f>
        <v>103.58096582591006</v>
      </c>
      <c r="N7" s="27">
        <f aca="true" t="shared" si="3" ref="N7:N13">L7/J7*100</f>
        <v>108.10681061600052</v>
      </c>
      <c r="O7" s="32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282</v>
      </c>
      <c r="E8" s="27">
        <v>297</v>
      </c>
      <c r="F8" s="26">
        <v>321.5</v>
      </c>
      <c r="G8" s="26">
        <f>F8/E8*100</f>
        <v>108.24915824915824</v>
      </c>
      <c r="H8" s="26">
        <f>F8/D8*100</f>
        <v>114.00709219858156</v>
      </c>
      <c r="I8" s="28" t="s">
        <v>10</v>
      </c>
      <c r="J8" s="27">
        <v>42.8</v>
      </c>
      <c r="K8" s="33">
        <v>42</v>
      </c>
      <c r="L8" s="27">
        <v>36.1</v>
      </c>
      <c r="M8" s="27">
        <f t="shared" si="2"/>
        <v>85.95238095238096</v>
      </c>
      <c r="N8" s="27">
        <f t="shared" si="3"/>
        <v>84.34579439252337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7">
        <v>7623.3</v>
      </c>
      <c r="E9" s="27">
        <v>7632</v>
      </c>
      <c r="F9" s="37">
        <v>7619.2</v>
      </c>
      <c r="G9" s="30">
        <f t="shared" si="0"/>
        <v>99.83228511530397</v>
      </c>
      <c r="H9" s="30">
        <f t="shared" si="1"/>
        <v>99.94621751734812</v>
      </c>
      <c r="I9" s="28" t="s">
        <v>10</v>
      </c>
      <c r="J9" s="38">
        <v>1027.3</v>
      </c>
      <c r="K9" s="33">
        <v>1082</v>
      </c>
      <c r="L9" s="38">
        <v>1046.3</v>
      </c>
      <c r="M9" s="31">
        <f t="shared" si="2"/>
        <v>96.70055452865064</v>
      </c>
      <c r="N9" s="27">
        <f t="shared" si="3"/>
        <v>101.84950842013043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3">
        <v>33346912</v>
      </c>
      <c r="E10" s="39">
        <v>33972825</v>
      </c>
      <c r="F10" s="33">
        <v>37178069</v>
      </c>
      <c r="G10" s="26">
        <f t="shared" si="0"/>
        <v>109.43472908125833</v>
      </c>
      <c r="H10" s="26">
        <f t="shared" si="1"/>
        <v>111.48879092612833</v>
      </c>
      <c r="I10" s="28" t="s">
        <v>10</v>
      </c>
      <c r="J10" s="33">
        <v>4776742.4</v>
      </c>
      <c r="K10" s="27">
        <v>5046132</v>
      </c>
      <c r="L10" s="33">
        <v>5551168.6</v>
      </c>
      <c r="M10" s="26">
        <f t="shared" si="2"/>
        <v>110.00839058510556</v>
      </c>
      <c r="N10" s="26">
        <f t="shared" si="3"/>
        <v>116.21243381263346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0">
        <f>F11/115.8*100</f>
        <v>49415376.51122625</v>
      </c>
      <c r="E11" s="40">
        <v>54395225</v>
      </c>
      <c r="F11" s="41">
        <v>57223006</v>
      </c>
      <c r="G11" s="26">
        <f t="shared" si="0"/>
        <v>105.19858314769357</v>
      </c>
      <c r="H11" s="26">
        <f t="shared" si="1"/>
        <v>115.8</v>
      </c>
      <c r="I11" s="28" t="s">
        <v>10</v>
      </c>
      <c r="J11" s="40">
        <f>L11/133.6*100</f>
        <v>8053987.275449102</v>
      </c>
      <c r="K11" s="27">
        <v>8297932</v>
      </c>
      <c r="L11" s="41">
        <v>10760127</v>
      </c>
      <c r="M11" s="26">
        <f t="shared" si="2"/>
        <v>129.6723930733585</v>
      </c>
      <c r="N11" s="26">
        <f t="shared" si="3"/>
        <v>133.6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41">
        <f>F12/106*100</f>
        <v>23347053.58490566</v>
      </c>
      <c r="E12" s="42">
        <v>26323923</v>
      </c>
      <c r="F12" s="41">
        <v>24747876.8</v>
      </c>
      <c r="G12" s="26">
        <f t="shared" si="0"/>
        <v>94.0128749047017</v>
      </c>
      <c r="H12" s="26">
        <f t="shared" si="1"/>
        <v>106</v>
      </c>
      <c r="I12" s="28" t="s">
        <v>10</v>
      </c>
      <c r="J12" s="41">
        <f>L12/111.1*100</f>
        <v>3408602.97029703</v>
      </c>
      <c r="K12" s="43">
        <v>3843312</v>
      </c>
      <c r="L12" s="41">
        <v>3786957.9</v>
      </c>
      <c r="M12" s="26">
        <f t="shared" si="2"/>
        <v>98.53370998763566</v>
      </c>
      <c r="N12" s="26">
        <f t="shared" si="3"/>
        <v>111.09999999999998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F13/108.3*100</f>
        <v>35003.50877192983</v>
      </c>
      <c r="E13" s="26"/>
      <c r="F13" s="26">
        <v>37908.8</v>
      </c>
      <c r="G13" s="26"/>
      <c r="H13" s="26">
        <f t="shared" si="1"/>
        <v>108.3</v>
      </c>
      <c r="I13" s="28" t="s">
        <v>10</v>
      </c>
      <c r="J13" s="26">
        <f>L12:L13/111.9*100</f>
        <v>36601.60857908847</v>
      </c>
      <c r="K13" s="26"/>
      <c r="L13" s="26">
        <v>40957.2</v>
      </c>
      <c r="M13" s="26"/>
      <c r="N13" s="26">
        <f t="shared" si="3"/>
        <v>111.9</v>
      </c>
      <c r="O13" s="28" t="s">
        <v>10</v>
      </c>
    </row>
    <row r="14" spans="4:15" ht="12.7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2021-10-04T09:26:14Z</dcterms:modified>
  <cp:category/>
  <cp:version/>
  <cp:contentType/>
  <cp:contentStatus/>
</cp:coreProperties>
</file>